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-ann" sheetId="1" r:id="rId1"/>
    <sheet name="PL-ann sum" sheetId="2" r:id="rId2"/>
    <sheet name="CF-Ann" sheetId="3" r:id="rId3"/>
    <sheet name="Equity-ann" sheetId="4" r:id="rId4"/>
  </sheets>
  <externalReferences>
    <externalReference r:id="rId7"/>
  </externalReferences>
  <definedNames>
    <definedName name="_xlnm.Print_Area" localSheetId="0">'BS-ann'!$A$1:$J$50</definedName>
    <definedName name="_xlnm.Print_Area" localSheetId="2">'CF-Ann'!$A$1:$F$43</definedName>
    <definedName name="_xlnm.Print_Area" localSheetId="1">'PL-ann sum'!$A$1:$I$53</definedName>
  </definedNames>
  <calcPr fullCalcOnLoad="1"/>
</workbook>
</file>

<file path=xl/sharedStrings.xml><?xml version="1.0" encoding="utf-8"?>
<sst xmlns="http://schemas.openxmlformats.org/spreadsheetml/2006/main" count="169" uniqueCount="109">
  <si>
    <t>MERGE ENERGY BHD. (420099-X)</t>
  </si>
  <si>
    <t>Condensed Consolidated Balance Sheets</t>
  </si>
  <si>
    <t>As at 31 July 2006</t>
  </si>
  <si>
    <t>Unaudited</t>
  </si>
  <si>
    <t>Audited</t>
  </si>
  <si>
    <t>As at</t>
  </si>
  <si>
    <t xml:space="preserve">As at </t>
  </si>
  <si>
    <t>31.07.2006</t>
  </si>
  <si>
    <t>31.01.2006</t>
  </si>
  <si>
    <t>RM'000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</si>
  <si>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</si>
  <si>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</si>
  <si>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</si>
  <si>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</si>
  <si>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</si>
  <si>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</si>
  <si>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</si>
  <si>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</si>
  <si>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</si>
  <si>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</si>
  <si>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</si>
  <si>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</si>
  <si>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</si>
  <si>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</si>
  <si>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</si>
  <si>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</si>
  <si>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</si>
  <si>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Assets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</si>
  <si>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</si>
  <si>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</si>
  <si>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</si>
  <si>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</si>
  <si>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</si>
  <si>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</si>
  <si>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</si>
  <si>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</si>
  <si>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assets per share attributable to ordinary equity holders of the parent (RM)</t>
  </si>
  <si>
    <t>(The Condensed Consolidated Balance Sheets should be read in conjunction with the Annual Financial Report for the year ended 31 January 2006.)</t>
  </si>
  <si>
    <t>Condensed Consolidated Income Statements</t>
  </si>
  <si>
    <t>For the second quarter and six months ended 31 July 2006</t>
  </si>
  <si>
    <t>(These figures have not been audited)</t>
  </si>
  <si>
    <t>SECOND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</si>
  <si>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</si>
  <si>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</si>
  <si>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</si>
  <si>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</si>
  <si>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</si>
  <si>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</si>
  <si>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</si>
  <si>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31.07.2005</t>
  </si>
  <si>
    <t>Revenue</t>
  </si>
  <si>
    <t>Operating Expenses</t>
  </si>
  <si>
    <t>Other Operating Income</t>
  </si>
  <si>
    <t>Profit from Operations</t>
  </si>
  <si>
    <t>Finance Cost</t>
  </si>
  <si>
    <t>Share of result in joint venture</t>
  </si>
  <si>
    <t>Profit before taxation</t>
  </si>
  <si>
    <t>Profit after taxation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</si>
  <si>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</si>
  <si>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</si>
  <si>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</si>
  <si>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</si>
  <si>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</si>
  <si>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</si>
  <si>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</si>
  <si>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2006.)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</si>
  <si>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</si>
  <si>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</si>
  <si>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</si>
  <si>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</si>
  <si>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</si>
  <si>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</si>
  <si>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</si>
  <si>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</si>
  <si>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</si>
  <si>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</si>
  <si>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</si>
  <si>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</si>
  <si>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</si>
  <si>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</si>
  <si>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2006</t>
  </si>
  <si>
    <t>Movement during the period:</t>
  </si>
  <si>
    <t>Net profit for the 6-month period</t>
  </si>
  <si>
    <t>As at 1 February 2005</t>
  </si>
  <si>
    <t>As at 31 July 2005</t>
  </si>
  <si>
    <t>(The Condensed Consolidated Statements of Changes in Equity should be read in conjunction with the Annual Financial Report for the year ended 31 January 2006.)</t>
  </si>
  <si>
    <t>Condensed Consolidated Cash Flow Statements</t>
  </si>
  <si>
    <t>6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</si>
  <si>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</si>
  <si>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</si>
  <si>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</si>
  <si>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</si>
  <si>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</si>
  <si>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</si>
  <si>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</si>
  <si>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</si>
  <si>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</si>
  <si>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</si>
  <si>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</si>
  <si>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</si>
  <si>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</si>
  <si>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</si>
  <si>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</si>
  <si>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</si>
  <si>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</si>
  <si>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</si>
  <si>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</si>
  <si>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</si>
  <si>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2006.)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</si>
</sst>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83" fontId="5" fillId="0" borderId="0" xfId="15" applyNumberFormat="1" applyFont="1" applyBorder="1" applyAlignment="1">
      <alignment/>
    </xf>
    <xf numFmtId="183" fontId="5" fillId="0" borderId="2" xfId="15" applyNumberFormat="1" applyFont="1" applyBorder="1" applyAlignment="1">
      <alignment/>
    </xf>
    <xf numFmtId="183" fontId="4" fillId="0" borderId="3" xfId="15" applyNumberFormat="1" applyFont="1" applyBorder="1" applyAlignment="1">
      <alignment vertical="center"/>
    </xf>
    <xf numFmtId="183" fontId="5" fillId="0" borderId="0" xfId="15" applyNumberFormat="1" applyFont="1" applyBorder="1" applyAlignment="1">
      <alignment vertical="center"/>
    </xf>
    <xf numFmtId="171" fontId="5" fillId="0" borderId="4" xfId="15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3" fontId="5" fillId="0" borderId="0" xfId="15" applyNumberFormat="1" applyFont="1" applyBorder="1" applyAlignment="1">
      <alignment horizontal="center"/>
    </xf>
    <xf numFmtId="171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183" fontId="4" fillId="0" borderId="0" xfId="15" applyNumberFormat="1" applyFont="1" applyBorder="1" applyAlignment="1">
      <alignment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 horizontal="center"/>
    </xf>
    <xf numFmtId="183" fontId="7" fillId="0" borderId="0" xfId="15" applyNumberFormat="1" applyFont="1" applyBorder="1" applyAlignment="1">
      <alignment horizontal="center"/>
    </xf>
    <xf numFmtId="183" fontId="5" fillId="0" borderId="5" xfId="15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183" fontId="4" fillId="0" borderId="8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183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183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71" fontId="5" fillId="0" borderId="0" xfId="15" applyFont="1" applyAlignment="1">
      <alignment/>
    </xf>
    <xf numFmtId="183" fontId="5" fillId="0" borderId="12" xfId="15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83" fontId="5" fillId="0" borderId="3" xfId="15" applyNumberFormat="1" applyFont="1" applyBorder="1" applyAlignment="1">
      <alignment horizontal="right"/>
    </xf>
    <xf numFmtId="183" fontId="5" fillId="0" borderId="0" xfId="15" applyNumberFormat="1" applyFont="1" applyBorder="1" applyAlignment="1">
      <alignment horizontal="right"/>
    </xf>
    <xf numFmtId="183" fontId="5" fillId="0" borderId="4" xfId="15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M\backup%20wm\My%20Documents\Merge%20Energy\Consol%20Group%20Ac\MEBCONSOL%20JUL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Qtr"/>
      <sheetName val="CFAccum"/>
      <sheetName val="CF 07.06"/>
      <sheetName val="CBS 07.06 CF"/>
      <sheetName val="CBS 07.06"/>
      <sheetName val="CPL-rpt qtr"/>
      <sheetName val="CPL-rpt accum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2">
        <row r="3">
          <cell r="A3" t="str">
            <v>For the second quarter and six months ended 31 July 2006</v>
          </cell>
        </row>
      </sheetData>
      <sheetData sheetId="7">
        <row r="65">
          <cell r="M65">
            <v>7</v>
          </cell>
        </row>
        <row r="74">
          <cell r="M74">
            <v>-621</v>
          </cell>
        </row>
        <row r="77">
          <cell r="M77">
            <v>-5563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3">
      <selection activeCell="H41" sqref="H41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"/>
      <c r="B5" s="4"/>
      <c r="C5" s="4"/>
      <c r="D5" s="4"/>
      <c r="E5" s="4"/>
      <c r="F5" s="4"/>
      <c r="G5" s="4"/>
      <c r="H5" s="5" t="s">
        <v>3</v>
      </c>
      <c r="I5" s="4"/>
      <c r="J5" s="5" t="s">
        <v>4</v>
      </c>
    </row>
    <row r="6" spans="1:10" ht="15.75">
      <c r="A6" s="2"/>
      <c r="B6" s="2"/>
      <c r="C6" s="2"/>
      <c r="D6" s="2"/>
      <c r="E6" s="2"/>
      <c r="F6" s="2"/>
      <c r="G6" s="2"/>
      <c r="H6" s="5" t="s">
        <v>5</v>
      </c>
      <c r="I6" s="1"/>
      <c r="J6" s="5" t="s">
        <v>6</v>
      </c>
    </row>
    <row r="7" spans="1:10" ht="15.75">
      <c r="A7" s="2"/>
      <c r="B7" s="2"/>
      <c r="C7" s="2"/>
      <c r="D7" s="2"/>
      <c r="E7" s="2"/>
      <c r="F7" s="2"/>
      <c r="G7" s="2"/>
      <c r="H7" s="5" t="s">
        <v>7</v>
      </c>
      <c r="I7" s="1"/>
      <c r="J7" s="5" t="s">
        <v>8</v>
      </c>
    </row>
    <row r="8" spans="1:10" ht="15.75">
      <c r="A8" s="2"/>
      <c r="B8" s="2"/>
      <c r="C8" s="2"/>
      <c r="D8" s="2"/>
      <c r="E8" s="2"/>
      <c r="F8" s="2"/>
      <c r="G8" s="2"/>
      <c r="H8" s="5" t="s">
        <v>9</v>
      </c>
      <c r="I8" s="1"/>
      <c r="J8" s="5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6"/>
      <c r="I9" s="6"/>
      <c r="J9" s="6"/>
      <c r="K9" s="7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6">
        <v>7606</v>
      </c>
      <c r="I10" s="6"/>
      <c r="J10" s="6">
        <v>7756</v>
      </c>
      <c r="K10" s="7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6">
        <v>4377</v>
      </c>
      <c r="I11" s="6"/>
      <c r="J11" s="6">
        <v>5077</v>
      </c>
      <c r="K11" s="7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8">
        <v>2511</v>
      </c>
      <c r="I12" s="6"/>
      <c r="J12" s="8">
        <v>2514</v>
      </c>
      <c r="K12" s="7"/>
    </row>
    <row r="13" spans="1:11" ht="15">
      <c r="A13" s="2"/>
      <c r="B13" s="2"/>
      <c r="C13" s="2"/>
      <c r="D13" s="2"/>
      <c r="E13" s="2"/>
      <c r="F13" s="2"/>
      <c r="G13" s="2"/>
      <c r="H13" s="6">
        <f>SUM(H10:H12)</f>
        <v>14494</v>
      </c>
      <c r="I13" s="6"/>
      <c r="J13" s="6">
        <f>SUM(J10:J12)</f>
        <v>15347</v>
      </c>
      <c r="K13" s="7"/>
    </row>
    <row r="14" spans="1:11" ht="15.75">
      <c r="A14" s="1" t="s">
        <v>14</v>
      </c>
      <c r="B14" s="2"/>
      <c r="C14" s="2"/>
      <c r="D14" s="2"/>
      <c r="E14" s="2"/>
      <c r="F14" s="2"/>
      <c r="G14" s="2"/>
      <c r="H14" s="6"/>
      <c r="I14" s="6"/>
      <c r="J14" s="6"/>
      <c r="K14" s="7"/>
    </row>
    <row r="15" spans="1:11" ht="15">
      <c r="A15" s="2"/>
      <c r="B15" s="2" t="s">
        <v>15</v>
      </c>
      <c r="C15" s="9"/>
      <c r="D15" s="2"/>
      <c r="E15" s="2"/>
      <c r="F15" s="2"/>
      <c r="G15" s="2"/>
      <c r="H15" s="6">
        <v>57464</v>
      </c>
      <c r="I15" s="6"/>
      <c r="J15" s="6">
        <v>13472</v>
      </c>
      <c r="K15" s="7"/>
    </row>
    <row r="16" spans="1:11" ht="15" hidden="1">
      <c r="A16" s="2"/>
      <c r="B16" s="2" t="s">
        <v>16</v>
      </c>
      <c r="C16" s="9"/>
      <c r="D16" s="2"/>
      <c r="E16" s="2"/>
      <c r="F16" s="2"/>
      <c r="G16" s="2"/>
      <c r="H16" s="6">
        <v>0</v>
      </c>
      <c r="I16" s="6"/>
      <c r="J16" s="6">
        <v>0</v>
      </c>
      <c r="K16" s="7"/>
    </row>
    <row r="17" spans="1:11" ht="15">
      <c r="A17" s="2"/>
      <c r="B17" s="2" t="s">
        <v>17</v>
      </c>
      <c r="C17" s="9"/>
      <c r="D17" s="2"/>
      <c r="E17" s="2"/>
      <c r="F17" s="2"/>
      <c r="G17" s="2"/>
      <c r="H17" s="6">
        <v>40409</v>
      </c>
      <c r="I17" s="6"/>
      <c r="J17" s="6">
        <v>33342</v>
      </c>
      <c r="K17" s="7"/>
    </row>
    <row r="18" spans="1:11" ht="15">
      <c r="A18" s="2"/>
      <c r="B18" s="2" t="s">
        <v>18</v>
      </c>
      <c r="C18" s="9"/>
      <c r="D18" s="2"/>
      <c r="E18" s="2"/>
      <c r="F18" s="2"/>
      <c r="G18" s="2"/>
      <c r="H18" s="6">
        <v>215</v>
      </c>
      <c r="I18" s="6"/>
      <c r="J18" s="6">
        <v>372</v>
      </c>
      <c r="K18" s="7"/>
    </row>
    <row r="19" spans="1:11" ht="15">
      <c r="A19" s="2"/>
      <c r="B19" s="2" t="s">
        <v>19</v>
      </c>
      <c r="C19" s="9"/>
      <c r="D19" s="2"/>
      <c r="E19" s="2"/>
      <c r="F19" s="2"/>
      <c r="G19" s="2"/>
      <c r="H19" s="6">
        <v>141</v>
      </c>
      <c r="I19" s="6"/>
      <c r="J19" s="6">
        <v>141</v>
      </c>
      <c r="K19" s="7"/>
    </row>
    <row r="20" spans="1:11" ht="15">
      <c r="A20" s="2"/>
      <c r="B20" s="2" t="s">
        <v>20</v>
      </c>
      <c r="C20" s="9"/>
      <c r="D20" s="2"/>
      <c r="E20" s="2"/>
      <c r="F20" s="2"/>
      <c r="G20" s="2"/>
      <c r="H20" s="6">
        <v>985</v>
      </c>
      <c r="I20" s="10"/>
      <c r="J20" s="6">
        <v>1103</v>
      </c>
      <c r="K20" s="7"/>
    </row>
    <row r="21" spans="1:11" ht="15">
      <c r="A21" s="2"/>
      <c r="B21" s="2"/>
      <c r="C21" s="2"/>
      <c r="D21" s="2"/>
      <c r="E21" s="2"/>
      <c r="F21" s="2"/>
      <c r="G21" s="2"/>
      <c r="H21" s="11">
        <f>SUM(H15:H20)</f>
        <v>99214</v>
      </c>
      <c r="I21" s="10"/>
      <c r="J21" s="11">
        <f>SUM(J15:J20)</f>
        <v>48430</v>
      </c>
      <c r="K21" s="7"/>
    </row>
    <row r="22" spans="1:11" ht="15">
      <c r="A22" s="2"/>
      <c r="B22" s="2"/>
      <c r="C22" s="2"/>
      <c r="D22" s="2"/>
      <c r="E22" s="2"/>
      <c r="F22" s="2"/>
      <c r="G22" s="2"/>
      <c r="H22" s="10"/>
      <c r="I22" s="10"/>
      <c r="J22" s="10"/>
      <c r="K22" s="7"/>
    </row>
    <row r="23" spans="1:11" ht="15.75">
      <c r="A23" s="1" t="s">
        <v>21</v>
      </c>
      <c r="B23" s="2"/>
      <c r="C23" s="2"/>
      <c r="D23" s="2"/>
      <c r="E23" s="2"/>
      <c r="F23" s="2"/>
      <c r="G23" s="2"/>
      <c r="H23" s="6"/>
      <c r="I23" s="6"/>
      <c r="J23" s="6"/>
      <c r="K23" s="7"/>
    </row>
    <row r="24" spans="1:11" ht="15">
      <c r="A24" s="2"/>
      <c r="B24" s="2" t="s">
        <v>22</v>
      </c>
      <c r="C24" s="9"/>
      <c r="D24" s="2"/>
      <c r="E24" s="2"/>
      <c r="F24" s="2"/>
      <c r="G24" s="2"/>
      <c r="H24" s="6">
        <v>37823</v>
      </c>
      <c r="I24" s="6"/>
      <c r="J24" s="6">
        <v>23397</v>
      </c>
      <c r="K24" s="7"/>
    </row>
    <row r="25" spans="1:11" ht="15">
      <c r="A25" s="2"/>
      <c r="B25" s="2" t="s">
        <v>23</v>
      </c>
      <c r="C25" s="9"/>
      <c r="D25" s="2"/>
      <c r="E25" s="2"/>
      <c r="F25" s="2"/>
      <c r="G25" s="2"/>
      <c r="H25" s="6">
        <v>40956</v>
      </c>
      <c r="I25" s="6"/>
      <c r="J25" s="6">
        <v>12046</v>
      </c>
      <c r="K25" s="7"/>
    </row>
    <row r="26" spans="1:11" ht="15">
      <c r="A26" s="2"/>
      <c r="B26" s="2" t="s">
        <v>24</v>
      </c>
      <c r="C26" s="9"/>
      <c r="D26" s="2"/>
      <c r="E26" s="2"/>
      <c r="F26" s="2"/>
      <c r="G26" s="2"/>
      <c r="H26" s="6">
        <v>0</v>
      </c>
      <c r="I26" s="6"/>
      <c r="J26" s="6">
        <v>6770</v>
      </c>
      <c r="K26" s="7"/>
    </row>
    <row r="27" spans="1:11" ht="15">
      <c r="A27" s="2"/>
      <c r="B27" s="2" t="s">
        <v>25</v>
      </c>
      <c r="C27" s="9"/>
      <c r="D27" s="2"/>
      <c r="E27" s="2"/>
      <c r="F27" s="2"/>
      <c r="G27" s="2"/>
      <c r="H27" s="6">
        <v>3606</v>
      </c>
      <c r="I27" s="10"/>
      <c r="J27" s="6">
        <v>3113</v>
      </c>
      <c r="K27" s="7"/>
    </row>
    <row r="28" spans="1:11" ht="15">
      <c r="A28" s="2"/>
      <c r="B28" s="2" t="s">
        <v>26</v>
      </c>
      <c r="C28" s="9"/>
      <c r="D28" s="2"/>
      <c r="E28" s="2"/>
      <c r="F28" s="2"/>
      <c r="G28" s="2"/>
      <c r="H28" s="6">
        <v>1770</v>
      </c>
      <c r="I28" s="6"/>
      <c r="J28" s="6">
        <v>1769</v>
      </c>
      <c r="K28" s="7"/>
    </row>
    <row r="29" spans="1:11" ht="15">
      <c r="A29" s="2"/>
      <c r="B29" s="2"/>
      <c r="C29" s="2"/>
      <c r="D29" s="2"/>
      <c r="E29" s="2"/>
      <c r="F29" s="2"/>
      <c r="G29" s="2"/>
      <c r="H29" s="11">
        <f>SUM(H24:H28)</f>
        <v>84155</v>
      </c>
      <c r="I29" s="10"/>
      <c r="J29" s="11">
        <f>SUM(J24:J28)</f>
        <v>47095</v>
      </c>
      <c r="K29" s="7"/>
    </row>
    <row r="30" spans="1:11" ht="15">
      <c r="A30" s="2"/>
      <c r="B30" s="2"/>
      <c r="C30" s="2"/>
      <c r="D30" s="2"/>
      <c r="E30" s="2"/>
      <c r="F30" s="2"/>
      <c r="G30" s="2"/>
      <c r="H30" s="6"/>
      <c r="I30" s="6"/>
      <c r="J30" s="6"/>
      <c r="K30" s="7"/>
    </row>
    <row r="31" spans="1:11" ht="15.75">
      <c r="A31" s="1" t="s">
        <v>27</v>
      </c>
      <c r="B31" s="2"/>
      <c r="C31" s="2"/>
      <c r="D31" s="2"/>
      <c r="E31" s="2"/>
      <c r="F31" s="2"/>
      <c r="G31" s="2"/>
      <c r="H31" s="6">
        <f>+H21-H29</f>
        <v>15059</v>
      </c>
      <c r="I31" s="6"/>
      <c r="J31" s="6">
        <f>+J21-J29</f>
        <v>1335</v>
      </c>
      <c r="K31" s="7"/>
    </row>
    <row r="32" spans="1:11" ht="15">
      <c r="A32" s="2"/>
      <c r="B32" s="2"/>
      <c r="C32" s="2"/>
      <c r="D32" s="2"/>
      <c r="E32" s="2"/>
      <c r="F32" s="2"/>
      <c r="G32" s="2"/>
      <c r="H32" s="6"/>
      <c r="I32" s="6"/>
      <c r="J32" s="6"/>
      <c r="K32" s="7"/>
    </row>
    <row r="33" spans="1:11" ht="16.5" thickBot="1">
      <c r="A33" s="2"/>
      <c r="B33" s="2"/>
      <c r="C33" s="2"/>
      <c r="D33" s="2"/>
      <c r="E33" s="2"/>
      <c r="F33" s="2"/>
      <c r="G33" s="2"/>
      <c r="H33" s="12">
        <f>SUM(H10:H12)+H31</f>
        <v>29553</v>
      </c>
      <c r="I33" s="13">
        <f>SUM(I10:I12)+I31</f>
        <v>0</v>
      </c>
      <c r="J33" s="12">
        <f>SUM(J10:J12)+J31</f>
        <v>16682</v>
      </c>
      <c r="K33" s="7"/>
    </row>
    <row r="34" spans="1:11" ht="15">
      <c r="A34" s="2"/>
      <c r="B34" s="2"/>
      <c r="C34" s="2"/>
      <c r="D34" s="2"/>
      <c r="E34" s="2"/>
      <c r="F34" s="2"/>
      <c r="G34" s="2"/>
      <c r="H34" s="6"/>
      <c r="I34" s="6"/>
      <c r="J34" s="6"/>
      <c r="K34" s="7"/>
    </row>
    <row r="35" spans="1:11" ht="15.75">
      <c r="A35" s="1" t="s">
        <v>28</v>
      </c>
      <c r="B35" s="2"/>
      <c r="C35" s="2"/>
      <c r="D35" s="2"/>
      <c r="E35" s="2"/>
      <c r="F35" s="2"/>
      <c r="G35" s="2"/>
      <c r="H35" s="6"/>
      <c r="I35" s="6"/>
      <c r="J35" s="6"/>
      <c r="K35" s="7"/>
    </row>
    <row r="36" spans="1:11" ht="15">
      <c r="A36" s="2"/>
      <c r="B36" s="2"/>
      <c r="C36" s="2"/>
      <c r="D36" s="2"/>
      <c r="E36" s="2"/>
      <c r="F36" s="2"/>
      <c r="G36" s="2"/>
      <c r="H36" s="6"/>
      <c r="I36" s="6"/>
      <c r="J36" s="6"/>
      <c r="K36" s="7"/>
    </row>
    <row r="37" spans="1:11" ht="15">
      <c r="A37" s="2" t="s">
        <v>29</v>
      </c>
      <c r="B37" s="2"/>
      <c r="C37" s="2"/>
      <c r="D37" s="2"/>
      <c r="E37" s="2"/>
      <c r="F37" s="2"/>
      <c r="G37" s="2"/>
      <c r="H37" s="6">
        <v>67000</v>
      </c>
      <c r="I37" s="6"/>
      <c r="J37" s="6">
        <v>67000</v>
      </c>
      <c r="K37" s="7"/>
    </row>
    <row r="38" spans="1:11" ht="15">
      <c r="A38" s="2" t="s">
        <v>30</v>
      </c>
      <c r="B38" s="2"/>
      <c r="C38" s="2"/>
      <c r="D38" s="2"/>
      <c r="E38" s="2"/>
      <c r="F38" s="2"/>
      <c r="G38" s="2"/>
      <c r="H38" s="6"/>
      <c r="I38" s="6"/>
      <c r="J38" s="6"/>
      <c r="K38" s="7"/>
    </row>
    <row r="39" spans="1:11" ht="15">
      <c r="A39" s="2"/>
      <c r="B39" s="2" t="s">
        <v>31</v>
      </c>
      <c r="C39" s="9"/>
      <c r="D39" s="2"/>
      <c r="E39" s="2"/>
      <c r="F39" s="2"/>
      <c r="G39" s="2"/>
      <c r="H39" s="6">
        <v>7713</v>
      </c>
      <c r="I39" s="6"/>
      <c r="J39" s="6">
        <v>7713</v>
      </c>
      <c r="K39" s="7"/>
    </row>
    <row r="40" spans="1:11" ht="15" hidden="1">
      <c r="A40" s="2"/>
      <c r="B40" s="2" t="s">
        <v>32</v>
      </c>
      <c r="C40" s="9"/>
      <c r="D40" s="2"/>
      <c r="E40" s="2"/>
      <c r="F40" s="2"/>
      <c r="G40" s="2"/>
      <c r="H40" s="6">
        <v>0</v>
      </c>
      <c r="I40" s="6"/>
      <c r="J40" s="6">
        <v>0</v>
      </c>
      <c r="K40" s="7"/>
    </row>
    <row r="41" spans="1:11" ht="15">
      <c r="A41" s="2"/>
      <c r="B41" s="2" t="s">
        <v>33</v>
      </c>
      <c r="C41" s="9"/>
      <c r="D41" s="2"/>
      <c r="E41" s="2"/>
      <c r="F41" s="2"/>
      <c r="G41" s="2"/>
      <c r="H41" s="6">
        <v>-49248</v>
      </c>
      <c r="I41" s="10"/>
      <c r="J41" s="6">
        <v>-64189</v>
      </c>
      <c r="K41" s="7"/>
    </row>
    <row r="42" spans="1:11" ht="15">
      <c r="A42" s="2"/>
      <c r="B42" s="2" t="s">
        <v>34</v>
      </c>
      <c r="C42" s="2"/>
      <c r="D42" s="2"/>
      <c r="E42" s="2"/>
      <c r="F42" s="2"/>
      <c r="G42" s="2"/>
      <c r="H42" s="11">
        <f>SUM(H37:H41)</f>
        <v>25465</v>
      </c>
      <c r="I42" s="10">
        <f>SUM(I37:I41)</f>
        <v>0</v>
      </c>
      <c r="J42" s="11">
        <f>SUM(J37:J41)</f>
        <v>10524</v>
      </c>
      <c r="K42" s="7"/>
    </row>
    <row r="43" spans="1:11" ht="15">
      <c r="A43" s="2" t="s">
        <v>35</v>
      </c>
      <c r="B43" s="2"/>
      <c r="C43" s="2"/>
      <c r="D43" s="2"/>
      <c r="E43" s="2"/>
      <c r="F43" s="2"/>
      <c r="G43" s="2"/>
      <c r="H43" s="6">
        <v>4088</v>
      </c>
      <c r="I43" s="6"/>
      <c r="J43" s="6">
        <v>6158</v>
      </c>
      <c r="K43" s="7"/>
    </row>
    <row r="44" spans="1:11" ht="16.5" thickBot="1">
      <c r="A44" s="2"/>
      <c r="B44" s="2"/>
      <c r="C44" s="2"/>
      <c r="D44" s="2"/>
      <c r="E44" s="2"/>
      <c r="F44" s="2"/>
      <c r="G44" s="2"/>
      <c r="H44" s="12">
        <f>SUM(H42:H43)</f>
        <v>29553</v>
      </c>
      <c r="I44" s="13">
        <f>SUM(I42:I43)</f>
        <v>0</v>
      </c>
      <c r="J44" s="12">
        <f>SUM(J42:J43)</f>
        <v>16682</v>
      </c>
      <c r="K44" s="7"/>
    </row>
    <row r="45" spans="1:11" ht="15">
      <c r="A45" s="2"/>
      <c r="B45" s="2"/>
      <c r="C45" s="2"/>
      <c r="D45" s="2"/>
      <c r="E45" s="2"/>
      <c r="F45" s="2"/>
      <c r="G45" s="2"/>
      <c r="H45" s="6"/>
      <c r="I45" s="6"/>
      <c r="J45" s="6"/>
      <c r="K45" s="7"/>
    </row>
    <row r="46" spans="1:11" ht="34.5" customHeight="1" thickBot="1">
      <c r="A46" s="57" t="s">
        <v>36</v>
      </c>
      <c r="B46" s="57"/>
      <c r="C46" s="57"/>
      <c r="D46" s="57"/>
      <c r="E46" s="57"/>
      <c r="F46" s="57"/>
      <c r="G46" s="2"/>
      <c r="H46" s="14">
        <v>0.3800746268656716</v>
      </c>
      <c r="I46" s="10"/>
      <c r="J46" s="14">
        <v>0.15707462686567164</v>
      </c>
      <c r="K46" s="7"/>
    </row>
    <row r="47" spans="1:11" ht="15">
      <c r="A47" s="2"/>
      <c r="B47" s="2"/>
      <c r="C47" s="2"/>
      <c r="D47" s="2"/>
      <c r="E47" s="2"/>
      <c r="F47" s="2"/>
      <c r="G47" s="2"/>
      <c r="H47" s="6"/>
      <c r="I47" s="6"/>
      <c r="J47" s="6"/>
      <c r="K47" s="7"/>
    </row>
    <row r="48" spans="1:11" ht="15">
      <c r="A48" s="2"/>
      <c r="B48" s="2"/>
      <c r="C48" s="2"/>
      <c r="D48" s="2"/>
      <c r="E48" s="2"/>
      <c r="F48" s="2"/>
      <c r="G48" s="2"/>
      <c r="H48" s="6">
        <f>+H33-H44</f>
        <v>0</v>
      </c>
      <c r="I48" s="6">
        <f>+I33-I44</f>
        <v>0</v>
      </c>
      <c r="J48" s="6">
        <f>+J33-J44</f>
        <v>0</v>
      </c>
      <c r="K48" s="7"/>
    </row>
    <row r="49" spans="1:10" ht="36" customHeight="1">
      <c r="A49" s="57" t="s">
        <v>37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2">
    <mergeCell ref="A49:J49"/>
    <mergeCell ref="A46:F46"/>
  </mergeCells>
  <printOptions/>
  <pageMargins left="1" right="0.5" top="0.75" bottom="0.75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5"/>
    </row>
    <row r="2" ht="15.75">
      <c r="A2" s="1" t="s">
        <v>38</v>
      </c>
    </row>
    <row r="3" spans="1:5" ht="15.75">
      <c r="A3" s="1" t="s">
        <v>39</v>
      </c>
      <c r="E3" s="16"/>
    </row>
    <row r="4" spans="1:6" ht="15">
      <c r="A4" s="2" t="s">
        <v>40</v>
      </c>
      <c r="E4" s="16"/>
      <c r="F4" s="16"/>
    </row>
    <row r="5" spans="1:6" ht="15.75">
      <c r="A5" s="1"/>
      <c r="E5" s="16"/>
      <c r="F5" s="16"/>
    </row>
    <row r="6" spans="1:9" ht="15.75">
      <c r="A6" s="1"/>
      <c r="E6" s="59" t="s">
        <v>41</v>
      </c>
      <c r="F6" s="59"/>
      <c r="H6" s="59" t="s">
        <v>42</v>
      </c>
      <c r="I6" s="59"/>
    </row>
    <row r="7" spans="1:9" ht="15.75">
      <c r="A7" s="1"/>
      <c r="E7" s="5" t="s">
        <v>43</v>
      </c>
      <c r="F7" s="5" t="s">
        <v>44</v>
      </c>
      <c r="G7" s="5"/>
      <c r="H7" s="5" t="s">
        <v>43</v>
      </c>
      <c r="I7" s="5" t="s">
        <v>44</v>
      </c>
    </row>
    <row r="8" spans="1:9" ht="15.75">
      <c r="A8" s="1"/>
      <c r="E8" s="5" t="s">
        <v>45</v>
      </c>
      <c r="F8" s="5" t="s">
        <v>46</v>
      </c>
      <c r="G8" s="5"/>
      <c r="H8" s="5" t="s">
        <v>46</v>
      </c>
      <c r="I8" s="5" t="s">
        <v>46</v>
      </c>
    </row>
    <row r="9" spans="1:9" ht="15.75">
      <c r="A9" s="1"/>
      <c r="E9" s="5" t="s">
        <v>47</v>
      </c>
      <c r="F9" s="5" t="s">
        <v>47</v>
      </c>
      <c r="G9" s="5"/>
      <c r="H9" s="5" t="s">
        <v>48</v>
      </c>
      <c r="I9" s="5" t="s">
        <v>48</v>
      </c>
    </row>
    <row r="10" spans="1:9" ht="15.75">
      <c r="A10" s="1"/>
      <c r="E10" s="17" t="s">
        <v>7</v>
      </c>
      <c r="F10" s="5" t="s">
        <v>49</v>
      </c>
      <c r="G10" s="5"/>
      <c r="H10" s="5" t="str">
        <f>E10</f>
        <v>31.07.2006</v>
      </c>
      <c r="I10" s="5" t="str">
        <f>F10</f>
        <v>31.07.2005</v>
      </c>
    </row>
    <row r="11" spans="1:9" ht="15.75">
      <c r="A11" s="1"/>
      <c r="E11" s="5" t="s">
        <v>9</v>
      </c>
      <c r="F11" s="5" t="s">
        <v>9</v>
      </c>
      <c r="G11" s="5"/>
      <c r="H11" s="5" t="s">
        <v>9</v>
      </c>
      <c r="I11" s="5" t="s">
        <v>9</v>
      </c>
    </row>
    <row r="12" spans="1:55" ht="15">
      <c r="A12" s="10"/>
      <c r="B12" s="10"/>
      <c r="C12" s="10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5.75">
      <c r="A13" s="21"/>
      <c r="C13" s="10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ht="15.75">
      <c r="A14" s="21" t="s">
        <v>50</v>
      </c>
      <c r="B14" s="10"/>
      <c r="C14" s="10"/>
      <c r="D14" s="18"/>
      <c r="E14" s="22">
        <v>85751</v>
      </c>
      <c r="F14" s="22">
        <v>20924</v>
      </c>
      <c r="G14" s="23"/>
      <c r="H14" s="22">
        <v>144259</v>
      </c>
      <c r="I14" s="22">
        <v>22789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5.75">
      <c r="A15" s="21"/>
      <c r="B15" s="10"/>
      <c r="C15" s="10"/>
      <c r="D15" s="18"/>
      <c r="E15" s="22"/>
      <c r="F15" s="23"/>
      <c r="G15" s="23"/>
      <c r="H15" s="23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ht="15.75">
      <c r="A16" s="21" t="s">
        <v>51</v>
      </c>
      <c r="B16" s="10"/>
      <c r="C16" s="10"/>
      <c r="D16" s="18"/>
      <c r="E16" s="22">
        <v>-75276</v>
      </c>
      <c r="F16" s="22">
        <v>-19507</v>
      </c>
      <c r="G16" s="23"/>
      <c r="H16" s="22">
        <v>-129080</v>
      </c>
      <c r="I16" s="22">
        <v>-21363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ht="15.75">
      <c r="A17" s="21"/>
      <c r="B17" s="10"/>
      <c r="C17" s="10"/>
      <c r="D17" s="18"/>
      <c r="E17" s="22"/>
      <c r="F17" s="22"/>
      <c r="G17" s="23"/>
      <c r="H17" s="23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ht="15.75">
      <c r="A18" s="21" t="s">
        <v>52</v>
      </c>
      <c r="B18" s="10"/>
      <c r="C18" s="10"/>
      <c r="D18" s="18"/>
      <c r="E18" s="22">
        <v>87</v>
      </c>
      <c r="F18" s="22">
        <v>70</v>
      </c>
      <c r="G18" s="23"/>
      <c r="H18" s="22">
        <v>177</v>
      </c>
      <c r="I18" s="22">
        <v>142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ht="15">
      <c r="A19" s="10"/>
      <c r="B19" s="10"/>
      <c r="C19" s="10"/>
      <c r="D19" s="18"/>
      <c r="E19" s="24"/>
      <c r="F19" s="24"/>
      <c r="G19" s="23"/>
      <c r="H19" s="24"/>
      <c r="I19" s="2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5.75">
      <c r="A20" s="21" t="s">
        <v>53</v>
      </c>
      <c r="B20" s="10"/>
      <c r="C20" s="10"/>
      <c r="D20" s="18"/>
      <c r="E20" s="25">
        <f>SUM(E14:E19)</f>
        <v>10562</v>
      </c>
      <c r="F20" s="25">
        <f>SUM(F14:F19)</f>
        <v>1487</v>
      </c>
      <c r="G20" s="23"/>
      <c r="H20" s="25">
        <f>SUM(H14:H19)</f>
        <v>15356</v>
      </c>
      <c r="I20" s="25">
        <f>SUM(I14:I19)</f>
        <v>1568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ht="15.75">
      <c r="A21" s="21"/>
      <c r="B21" s="10"/>
      <c r="C21" s="10"/>
      <c r="D21" s="18"/>
      <c r="E21" s="22"/>
      <c r="F21" s="23"/>
      <c r="G21" s="23"/>
      <c r="H21" s="23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ht="15.75">
      <c r="A22" s="21" t="s">
        <v>54</v>
      </c>
      <c r="B22" s="10"/>
      <c r="C22" s="10"/>
      <c r="D22" s="18"/>
      <c r="E22" s="22">
        <v>-200</v>
      </c>
      <c r="F22" s="22">
        <v>-274</v>
      </c>
      <c r="G22" s="23"/>
      <c r="H22" s="22">
        <v>-412</v>
      </c>
      <c r="I22" s="22">
        <v>-547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ht="15.75">
      <c r="A23" s="21"/>
      <c r="B23" s="10"/>
      <c r="C23" s="10"/>
      <c r="D23" s="18"/>
      <c r="E23" s="22"/>
      <c r="F23" s="23"/>
      <c r="G23" s="23"/>
      <c r="H23" s="23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ht="15.75">
      <c r="A24" s="21" t="s">
        <v>55</v>
      </c>
      <c r="B24" s="10"/>
      <c r="C24" s="10"/>
      <c r="D24" s="18"/>
      <c r="E24" s="22">
        <v>0</v>
      </c>
      <c r="F24" s="22">
        <v>-1</v>
      </c>
      <c r="G24" s="23"/>
      <c r="H24" s="22">
        <v>-3</v>
      </c>
      <c r="I24" s="22">
        <v>-1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ht="15.75">
      <c r="A25" s="21"/>
      <c r="B25" s="10"/>
      <c r="C25" s="10"/>
      <c r="D25" s="18"/>
      <c r="E25" s="24"/>
      <c r="F25" s="24"/>
      <c r="G25" s="23"/>
      <c r="H25" s="24"/>
      <c r="I25" s="2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ht="15.75">
      <c r="A26" s="21" t="s">
        <v>56</v>
      </c>
      <c r="B26" s="10"/>
      <c r="C26" s="10"/>
      <c r="D26" s="18"/>
      <c r="E26" s="25">
        <f>SUM(E20:E25)</f>
        <v>10362</v>
      </c>
      <c r="F26" s="25">
        <f>SUM(F20:F25)</f>
        <v>1212</v>
      </c>
      <c r="G26" s="23"/>
      <c r="H26" s="23">
        <f>SUM(H20:H25)</f>
        <v>14941</v>
      </c>
      <c r="I26" s="23">
        <f>SUM(I20:I25)</f>
        <v>1020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ht="15.75">
      <c r="A27" s="21"/>
      <c r="B27" s="10"/>
      <c r="C27" s="10"/>
      <c r="D27" s="18"/>
      <c r="E27" s="22"/>
      <c r="F27" s="23"/>
      <c r="G27" s="23"/>
      <c r="H27" s="23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5.75">
      <c r="A28" s="21" t="s">
        <v>26</v>
      </c>
      <c r="B28" s="10"/>
      <c r="C28" s="10"/>
      <c r="D28" s="18"/>
      <c r="E28" s="22">
        <v>0</v>
      </c>
      <c r="F28" s="22">
        <v>0</v>
      </c>
      <c r="G28" s="23"/>
      <c r="H28" s="23">
        <v>0</v>
      </c>
      <c r="I28" s="23"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ht="15.75">
      <c r="A29" s="21"/>
      <c r="B29" s="10"/>
      <c r="C29" s="10"/>
      <c r="D29" s="18"/>
      <c r="E29" s="24"/>
      <c r="F29" s="24"/>
      <c r="G29" s="23"/>
      <c r="H29" s="24"/>
      <c r="I29" s="2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ht="15.75">
      <c r="A30" s="21" t="s">
        <v>57</v>
      </c>
      <c r="B30" s="10"/>
      <c r="C30" s="10"/>
      <c r="D30" s="18"/>
      <c r="E30" s="22">
        <f>SUM(E26:E29)</f>
        <v>10362</v>
      </c>
      <c r="F30" s="22">
        <f>SUM(F26:F29)</f>
        <v>1212</v>
      </c>
      <c r="G30" s="23"/>
      <c r="H30" s="23">
        <f>SUM(H26:H29)</f>
        <v>14941</v>
      </c>
      <c r="I30" s="23">
        <f>SUM(I26:I29)</f>
        <v>1021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ht="15.75">
      <c r="A31" s="21"/>
      <c r="B31" s="10"/>
      <c r="C31" s="10"/>
      <c r="D31" s="18"/>
      <c r="E31" s="22"/>
      <c r="F31" s="23"/>
      <c r="G31" s="23"/>
      <c r="H31" s="23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ht="15.75">
      <c r="A32" s="21" t="s">
        <v>58</v>
      </c>
      <c r="B32" s="10"/>
      <c r="C32" s="10"/>
      <c r="D32" s="18"/>
      <c r="E32" s="22">
        <v>0</v>
      </c>
      <c r="F32" s="22">
        <v>0</v>
      </c>
      <c r="G32" s="23"/>
      <c r="H32" s="23">
        <v>0</v>
      </c>
      <c r="I32" s="23"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ht="15.75">
      <c r="A33" s="21"/>
      <c r="B33" s="10"/>
      <c r="C33" s="10"/>
      <c r="D33" s="18"/>
      <c r="E33" s="22"/>
      <c r="F33" s="23"/>
      <c r="G33" s="23"/>
      <c r="H33" s="23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ht="15.75">
      <c r="A34" s="21" t="s">
        <v>59</v>
      </c>
      <c r="B34" s="10"/>
      <c r="C34" s="10"/>
      <c r="D34" s="26"/>
      <c r="E34" s="27">
        <f>SUM(E30:E33)</f>
        <v>10362</v>
      </c>
      <c r="F34" s="27">
        <f>SUM(F30:F33)</f>
        <v>1212</v>
      </c>
      <c r="G34" s="23"/>
      <c r="H34" s="27">
        <f>SUM(H30:H33)</f>
        <v>14941</v>
      </c>
      <c r="I34" s="27">
        <f>SUM(I30:I33)</f>
        <v>1021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ht="15.75">
      <c r="A35" s="21"/>
      <c r="B35" s="10"/>
      <c r="C35" s="10"/>
      <c r="D35" s="18"/>
      <c r="E35" s="22"/>
      <c r="F35" s="28"/>
      <c r="G35" s="20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7" spans="1:9" ht="15.75">
      <c r="A37" s="21" t="s">
        <v>60</v>
      </c>
      <c r="E37" s="29" t="s">
        <v>61</v>
      </c>
      <c r="F37" s="29" t="s">
        <v>61</v>
      </c>
      <c r="G37" s="29"/>
      <c r="H37" s="29" t="s">
        <v>61</v>
      </c>
      <c r="I37" s="29" t="s">
        <v>61</v>
      </c>
    </row>
    <row r="38" spans="1:9" ht="15.75">
      <c r="A38" s="21" t="s">
        <v>62</v>
      </c>
      <c r="E38" s="30">
        <v>15.465671641791046</v>
      </c>
      <c r="F38" s="30">
        <v>1.808955223880597</v>
      </c>
      <c r="G38" s="30"/>
      <c r="H38" s="30">
        <v>22.3</v>
      </c>
      <c r="I38" s="30">
        <v>1.5238805970149254</v>
      </c>
    </row>
    <row r="39" spans="1:9" ht="15.75">
      <c r="A39" s="21" t="s">
        <v>63</v>
      </c>
      <c r="E39" s="29" t="s">
        <v>64</v>
      </c>
      <c r="F39" s="29" t="s">
        <v>64</v>
      </c>
      <c r="G39" s="29"/>
      <c r="H39" s="29" t="s">
        <v>64</v>
      </c>
      <c r="I39" s="29" t="s">
        <v>64</v>
      </c>
    </row>
    <row r="43" spans="1:9" ht="31.5" customHeight="1">
      <c r="A43" s="57" t="s">
        <v>65</v>
      </c>
      <c r="B43" s="58"/>
      <c r="C43" s="58"/>
      <c r="D43" s="58"/>
      <c r="E43" s="58"/>
      <c r="F43" s="58"/>
      <c r="G43" s="58"/>
      <c r="H43" s="58"/>
      <c r="I43" s="58"/>
    </row>
    <row r="45" spans="1:9" ht="15">
      <c r="A45" s="31"/>
      <c r="B45" s="32"/>
      <c r="C45" s="32"/>
      <c r="D45" s="32"/>
      <c r="E45" s="32"/>
      <c r="F45" s="32"/>
      <c r="G45" s="32"/>
      <c r="H45" s="32"/>
      <c r="I45" s="33"/>
    </row>
    <row r="46" spans="1:9" ht="15.75">
      <c r="A46" s="34" t="s">
        <v>66</v>
      </c>
      <c r="B46" s="35"/>
      <c r="C46" s="35"/>
      <c r="D46" s="35"/>
      <c r="E46" s="36" t="s">
        <v>9</v>
      </c>
      <c r="F46" s="36" t="s">
        <v>9</v>
      </c>
      <c r="G46" s="35"/>
      <c r="H46" s="36" t="s">
        <v>9</v>
      </c>
      <c r="I46" s="37" t="s">
        <v>9</v>
      </c>
    </row>
    <row r="47" spans="1:9" ht="15">
      <c r="A47" s="38"/>
      <c r="B47" s="35"/>
      <c r="C47" s="35"/>
      <c r="D47" s="35"/>
      <c r="E47" s="35"/>
      <c r="F47" s="35"/>
      <c r="G47" s="35"/>
      <c r="H47" s="35"/>
      <c r="I47" s="39"/>
    </row>
    <row r="48" spans="1:9" ht="15">
      <c r="A48" s="40" t="s">
        <v>53</v>
      </c>
      <c r="B48" s="35"/>
      <c r="C48" s="35"/>
      <c r="D48" s="35"/>
      <c r="E48" s="10">
        <v>10562</v>
      </c>
      <c r="F48" s="10">
        <v>1487</v>
      </c>
      <c r="G48" s="10"/>
      <c r="H48" s="10">
        <v>15356</v>
      </c>
      <c r="I48" s="41">
        <v>1568</v>
      </c>
    </row>
    <row r="49" spans="1:9" ht="15">
      <c r="A49" s="40" t="s">
        <v>67</v>
      </c>
      <c r="B49" s="35"/>
      <c r="C49" s="35"/>
      <c r="D49" s="35"/>
      <c r="E49" s="10">
        <v>5</v>
      </c>
      <c r="F49" s="10">
        <v>3</v>
      </c>
      <c r="G49" s="10"/>
      <c r="H49" s="10">
        <v>7</v>
      </c>
      <c r="I49" s="41">
        <v>6</v>
      </c>
    </row>
    <row r="50" spans="1:9" ht="15">
      <c r="A50" s="40" t="s">
        <v>68</v>
      </c>
      <c r="B50" s="35"/>
      <c r="C50" s="35"/>
      <c r="D50" s="35"/>
      <c r="E50" s="10">
        <v>200</v>
      </c>
      <c r="F50" s="10">
        <v>273</v>
      </c>
      <c r="G50" s="10"/>
      <c r="H50" s="10">
        <v>412</v>
      </c>
      <c r="I50" s="41">
        <v>547</v>
      </c>
    </row>
    <row r="51" spans="1:9" ht="15">
      <c r="A51" s="40"/>
      <c r="B51" s="35"/>
      <c r="C51" s="35"/>
      <c r="D51" s="35"/>
      <c r="E51" s="35"/>
      <c r="F51" s="35"/>
      <c r="G51" s="35"/>
      <c r="H51" s="35"/>
      <c r="I51" s="39"/>
    </row>
    <row r="52" spans="1:9" ht="15">
      <c r="A52" s="42"/>
      <c r="B52" s="43"/>
      <c r="C52" s="43"/>
      <c r="D52" s="43"/>
      <c r="E52" s="43"/>
      <c r="F52" s="43"/>
      <c r="G52" s="43"/>
      <c r="H52" s="43"/>
      <c r="I52" s="44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19">
      <selection activeCell="D41" sqref="D4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86</v>
      </c>
      <c r="B2" s="2"/>
      <c r="C2" s="2"/>
      <c r="D2" s="2"/>
      <c r="E2" s="2"/>
    </row>
    <row r="3" spans="1:5" ht="15.75">
      <c r="A3" s="1" t="s">
        <v>39</v>
      </c>
      <c r="B3" s="2"/>
      <c r="C3" s="2"/>
      <c r="D3" s="2"/>
      <c r="E3" s="2"/>
    </row>
    <row r="4" spans="1:5" ht="15">
      <c r="A4" s="2" t="s">
        <v>40</v>
      </c>
      <c r="B4" s="2"/>
      <c r="C4" s="2"/>
      <c r="D4" s="2"/>
      <c r="E4" s="2"/>
    </row>
    <row r="5" spans="1:6" ht="15.75">
      <c r="A5" s="1"/>
      <c r="B5" s="2"/>
      <c r="C5" s="2"/>
      <c r="D5" s="5"/>
      <c r="E5" s="5"/>
      <c r="F5" s="5"/>
    </row>
    <row r="6" spans="1:6" ht="15.75">
      <c r="A6" s="2"/>
      <c r="B6" s="2"/>
      <c r="C6" s="2"/>
      <c r="D6" s="5" t="s">
        <v>87</v>
      </c>
      <c r="E6" s="5"/>
      <c r="F6" s="5" t="s">
        <v>87</v>
      </c>
    </row>
    <row r="7" spans="1:6" ht="15.75">
      <c r="A7" s="2"/>
      <c r="B7" s="2"/>
      <c r="C7" s="2"/>
      <c r="D7" s="5" t="s">
        <v>88</v>
      </c>
      <c r="E7" s="5"/>
      <c r="F7" s="5" t="s">
        <v>88</v>
      </c>
    </row>
    <row r="8" spans="1:6" ht="15.75">
      <c r="A8" s="2"/>
      <c r="B8" s="2"/>
      <c r="C8" s="2"/>
      <c r="D8" s="5" t="s">
        <v>7</v>
      </c>
      <c r="E8" s="5"/>
      <c r="F8" s="5" t="s">
        <v>49</v>
      </c>
    </row>
    <row r="9" spans="1:6" ht="15.75">
      <c r="A9" s="2"/>
      <c r="B9" s="2"/>
      <c r="C9" s="2"/>
      <c r="D9" s="5" t="s">
        <v>9</v>
      </c>
      <c r="E9" s="5"/>
      <c r="F9" s="5" t="s">
        <v>9</v>
      </c>
    </row>
    <row r="10" spans="1:6" ht="15.75">
      <c r="A10" s="1" t="s">
        <v>89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56</v>
      </c>
      <c r="B12" s="2"/>
      <c r="C12" s="2"/>
      <c r="D12" s="50">
        <v>14941</v>
      </c>
      <c r="E12" s="50"/>
      <c r="F12" s="50">
        <v>1020</v>
      </c>
    </row>
    <row r="13" spans="1:6" ht="15">
      <c r="A13" s="2" t="s">
        <v>90</v>
      </c>
      <c r="B13" s="2"/>
      <c r="C13" s="2"/>
      <c r="D13" s="50"/>
      <c r="E13" s="50"/>
      <c r="F13" s="50"/>
    </row>
    <row r="14" spans="1:6" ht="15">
      <c r="A14" s="2"/>
      <c r="B14" s="2" t="s">
        <v>91</v>
      </c>
      <c r="C14" s="2"/>
      <c r="D14" s="50">
        <v>746</v>
      </c>
      <c r="E14" s="50"/>
      <c r="F14" s="50">
        <v>158</v>
      </c>
    </row>
    <row r="15" spans="1:6" ht="15">
      <c r="A15" s="2"/>
      <c r="B15" s="2" t="s">
        <v>92</v>
      </c>
      <c r="C15" s="2"/>
      <c r="D15" s="51">
        <v>452</v>
      </c>
      <c r="E15" s="52"/>
      <c r="F15" s="51">
        <v>542</v>
      </c>
    </row>
    <row r="16" spans="1:6" ht="15">
      <c r="A16" s="2"/>
      <c r="B16" s="2"/>
      <c r="C16" s="2"/>
      <c r="D16" s="50"/>
      <c r="E16" s="50"/>
      <c r="F16" s="50"/>
    </row>
    <row r="17" spans="1:6" ht="15">
      <c r="A17" s="2" t="s">
        <v>93</v>
      </c>
      <c r="B17" s="2"/>
      <c r="C17" s="2"/>
      <c r="D17" s="53">
        <f>SUM(D12:D15)</f>
        <v>16139</v>
      </c>
      <c r="E17" s="53"/>
      <c r="F17" s="53">
        <f>SUM(F12:F15)</f>
        <v>1720</v>
      </c>
    </row>
    <row r="18" spans="1:6" ht="15">
      <c r="A18" s="2"/>
      <c r="B18" s="2"/>
      <c r="C18" s="2"/>
      <c r="D18" s="50"/>
      <c r="E18" s="50"/>
      <c r="F18" s="50"/>
    </row>
    <row r="19" spans="1:6" ht="15">
      <c r="A19" s="2" t="s">
        <v>94</v>
      </c>
      <c r="B19" s="2"/>
      <c r="C19" s="2"/>
      <c r="D19" s="50"/>
      <c r="E19" s="50"/>
      <c r="F19" s="50"/>
    </row>
    <row r="20" spans="1:6" ht="15">
      <c r="A20" s="2"/>
      <c r="B20" s="2" t="s">
        <v>95</v>
      </c>
      <c r="C20" s="2"/>
      <c r="D20" s="50">
        <v>-58265</v>
      </c>
      <c r="E20" s="50"/>
      <c r="F20" s="50">
        <v>-10242</v>
      </c>
    </row>
    <row r="21" spans="1:6" ht="15">
      <c r="A21" s="2"/>
      <c r="B21" s="2" t="s">
        <v>96</v>
      </c>
      <c r="C21" s="2"/>
      <c r="D21" s="51">
        <v>43989</v>
      </c>
      <c r="E21" s="52"/>
      <c r="F21" s="51">
        <v>10386</v>
      </c>
    </row>
    <row r="22" spans="1:6" ht="15">
      <c r="A22" s="2"/>
      <c r="B22" s="2"/>
      <c r="C22" s="2"/>
      <c r="D22" s="50"/>
      <c r="E22" s="50"/>
      <c r="F22" s="50"/>
    </row>
    <row r="23" spans="1:6" ht="15">
      <c r="A23" s="2" t="s">
        <v>97</v>
      </c>
      <c r="B23" s="2"/>
      <c r="C23" s="2"/>
      <c r="D23" s="53">
        <f>SUM(D17:D21)</f>
        <v>1863</v>
      </c>
      <c r="E23" s="53"/>
      <c r="F23" s="53">
        <f>SUM(F17:F21)</f>
        <v>1864</v>
      </c>
    </row>
    <row r="24" spans="1:6" ht="15">
      <c r="A24" s="2"/>
      <c r="B24" s="2" t="s">
        <v>98</v>
      </c>
      <c r="C24" s="2"/>
      <c r="D24" s="50">
        <v>-309</v>
      </c>
      <c r="E24" s="50"/>
      <c r="F24" s="50">
        <v>-414</v>
      </c>
    </row>
    <row r="25" spans="1:6" ht="15">
      <c r="A25" s="2"/>
      <c r="B25" s="2" t="s">
        <v>99</v>
      </c>
      <c r="C25" s="2"/>
      <c r="D25" s="50">
        <v>0</v>
      </c>
      <c r="E25" s="50"/>
      <c r="F25" s="50">
        <v>-102</v>
      </c>
    </row>
    <row r="26" spans="1:6" ht="15">
      <c r="A26" s="2"/>
      <c r="B26" s="2"/>
      <c r="C26" s="2"/>
      <c r="D26" s="50"/>
      <c r="E26" s="52"/>
      <c r="F26" s="50"/>
    </row>
    <row r="27" spans="1:6" ht="15.75" thickBot="1">
      <c r="A27" s="2" t="s">
        <v>100</v>
      </c>
      <c r="B27" s="2"/>
      <c r="C27" s="2"/>
      <c r="D27" s="54">
        <f>SUM(D23:D26)</f>
        <v>1554</v>
      </c>
      <c r="E27" s="55"/>
      <c r="F27" s="54">
        <f>SUM(F23:F26)</f>
        <v>1348</v>
      </c>
    </row>
    <row r="28" spans="1:6" ht="15">
      <c r="A28" s="2"/>
      <c r="B28" s="2"/>
      <c r="C28" s="2"/>
      <c r="D28" s="50"/>
      <c r="E28" s="50"/>
      <c r="F28" s="50"/>
    </row>
    <row r="29" spans="1:6" ht="15.75">
      <c r="A29" s="1" t="s">
        <v>101</v>
      </c>
      <c r="B29" s="2"/>
      <c r="C29" s="2"/>
      <c r="D29" s="50"/>
      <c r="E29" s="50"/>
      <c r="F29" s="50"/>
    </row>
    <row r="30" spans="1:6" ht="15">
      <c r="A30" s="2"/>
      <c r="B30" s="2"/>
      <c r="C30" s="2"/>
      <c r="D30" s="50"/>
      <c r="E30" s="50"/>
      <c r="F30" s="50"/>
    </row>
    <row r="31" spans="1:6" ht="15.75" thickBot="1">
      <c r="A31" s="2" t="s">
        <v>102</v>
      </c>
      <c r="B31" s="2"/>
      <c r="C31" s="2"/>
      <c r="D31" s="56">
        <f>'[1]CF 07.06'!M65</f>
        <v>7</v>
      </c>
      <c r="E31" s="55"/>
      <c r="F31" s="56">
        <v>-189</v>
      </c>
    </row>
    <row r="32" spans="1:6" ht="15">
      <c r="A32" s="2"/>
      <c r="B32" s="2"/>
      <c r="C32" s="2"/>
      <c r="D32" s="50"/>
      <c r="E32" s="50"/>
      <c r="F32" s="50"/>
    </row>
    <row r="33" spans="1:6" ht="15.75">
      <c r="A33" s="1" t="s">
        <v>103</v>
      </c>
      <c r="B33" s="2"/>
      <c r="C33" s="2"/>
      <c r="D33" s="50"/>
      <c r="E33" s="50"/>
      <c r="F33" s="50"/>
    </row>
    <row r="34" spans="1:6" ht="15">
      <c r="A34" s="2"/>
      <c r="B34" s="2"/>
      <c r="C34" s="2"/>
      <c r="D34" s="50"/>
      <c r="E34" s="50"/>
      <c r="F34" s="50"/>
    </row>
    <row r="35" spans="1:6" ht="15.75" thickBot="1">
      <c r="A35" s="2" t="s">
        <v>104</v>
      </c>
      <c r="B35" s="2"/>
      <c r="C35" s="2"/>
      <c r="D35" s="56">
        <f>'[1]CF 07.06'!M74</f>
        <v>-621</v>
      </c>
      <c r="E35" s="55"/>
      <c r="F35" s="56">
        <v>-505</v>
      </c>
    </row>
    <row r="36" spans="1:6" ht="15">
      <c r="A36" s="2"/>
      <c r="B36" s="2"/>
      <c r="C36" s="2"/>
      <c r="D36" s="50"/>
      <c r="E36" s="50"/>
      <c r="F36" s="50"/>
    </row>
    <row r="37" spans="1:6" ht="15">
      <c r="A37" s="2" t="s">
        <v>105</v>
      </c>
      <c r="B37" s="2"/>
      <c r="C37" s="2"/>
      <c r="D37" s="53">
        <f>D27+D31+D35</f>
        <v>940</v>
      </c>
      <c r="E37" s="53"/>
      <c r="F37" s="53">
        <f>F27+F31+F35</f>
        <v>654</v>
      </c>
    </row>
    <row r="38" spans="1:6" ht="15">
      <c r="A38" s="2" t="s">
        <v>106</v>
      </c>
      <c r="B38" s="2"/>
      <c r="C38" s="2"/>
      <c r="D38" s="50">
        <f>'[1]CF 07.06'!M77</f>
        <v>-5563</v>
      </c>
      <c r="E38" s="50"/>
      <c r="F38" s="50">
        <v>-7803</v>
      </c>
    </row>
    <row r="39" spans="1:6" ht="15.75" thickBot="1">
      <c r="A39" s="2" t="s">
        <v>107</v>
      </c>
      <c r="B39" s="2"/>
      <c r="C39" s="2"/>
      <c r="D39" s="54">
        <f>SUM(D37:D38)</f>
        <v>-4623</v>
      </c>
      <c r="E39" s="55"/>
      <c r="F39" s="54">
        <f>SUM(F37:F38)</f>
        <v>-7149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0" t="s">
        <v>108</v>
      </c>
      <c r="B42" s="61"/>
      <c r="C42" s="61"/>
      <c r="D42" s="61"/>
      <c r="E42" s="61"/>
      <c r="F42" s="61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9">
      <selection activeCell="H16" sqref="H16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6.14062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69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tr">
        <f>'[1]PL-ann'!A3</f>
        <v>For the second quarter and six months ended 31 July 2006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40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4"/>
      <c r="F6" s="62" t="s">
        <v>70</v>
      </c>
      <c r="G6" s="62"/>
      <c r="H6" s="62"/>
      <c r="I6" s="4"/>
    </row>
    <row r="7" spans="1:9" ht="15">
      <c r="A7" s="2"/>
      <c r="B7" s="2"/>
      <c r="C7" s="2"/>
      <c r="D7" s="2"/>
      <c r="E7" s="45"/>
      <c r="F7" s="45"/>
      <c r="G7" s="45"/>
      <c r="H7" s="45"/>
      <c r="I7" s="4"/>
    </row>
    <row r="8" spans="1:9" ht="15">
      <c r="A8" s="2"/>
      <c r="B8" s="2"/>
      <c r="C8" s="2"/>
      <c r="D8" s="2"/>
      <c r="E8" s="4" t="s">
        <v>71</v>
      </c>
      <c r="F8" s="4" t="s">
        <v>72</v>
      </c>
      <c r="G8" s="4" t="s">
        <v>73</v>
      </c>
      <c r="H8" s="4" t="s">
        <v>74</v>
      </c>
      <c r="I8" s="4"/>
    </row>
    <row r="9" spans="1:9" ht="15">
      <c r="A9" s="2"/>
      <c r="B9" s="2"/>
      <c r="C9" s="2"/>
      <c r="D9" s="2"/>
      <c r="E9" s="46" t="s">
        <v>75</v>
      </c>
      <c r="F9" s="46" t="s">
        <v>76</v>
      </c>
      <c r="G9" s="46" t="s">
        <v>77</v>
      </c>
      <c r="H9" s="46" t="s">
        <v>78</v>
      </c>
      <c r="I9" s="46" t="s">
        <v>79</v>
      </c>
    </row>
    <row r="10" spans="1:9" ht="15">
      <c r="A10" s="2"/>
      <c r="B10" s="2"/>
      <c r="C10" s="2"/>
      <c r="D10" s="2"/>
      <c r="E10" s="4" t="s">
        <v>9</v>
      </c>
      <c r="F10" s="4" t="s">
        <v>9</v>
      </c>
      <c r="G10" s="4" t="s">
        <v>9</v>
      </c>
      <c r="H10" s="4" t="s">
        <v>9</v>
      </c>
      <c r="I10" s="4" t="s">
        <v>9</v>
      </c>
    </row>
    <row r="11" spans="1:9" ht="15">
      <c r="A11" s="2"/>
      <c r="B11" s="2"/>
      <c r="C11" s="2"/>
      <c r="D11" s="2"/>
      <c r="E11" s="4"/>
      <c r="F11" s="4"/>
      <c r="G11" s="4"/>
      <c r="H11" s="4"/>
      <c r="I11" s="4"/>
    </row>
    <row r="12" spans="1:9" ht="15">
      <c r="A12" s="2"/>
      <c r="B12" s="2"/>
      <c r="C12" s="2"/>
      <c r="D12" s="2"/>
      <c r="E12" s="4"/>
      <c r="F12" s="4"/>
      <c r="G12" s="4"/>
      <c r="H12" s="4"/>
      <c r="I12" s="4"/>
    </row>
    <row r="13" spans="1:9" ht="15">
      <c r="A13" s="2" t="s">
        <v>80</v>
      </c>
      <c r="B13" s="2"/>
      <c r="C13" s="2"/>
      <c r="D13" s="2"/>
      <c r="E13" s="6">
        <v>67000</v>
      </c>
      <c r="F13" s="6">
        <v>7713</v>
      </c>
      <c r="G13" s="10">
        <v>0</v>
      </c>
      <c r="H13" s="47">
        <v>-64189</v>
      </c>
      <c r="I13" s="6">
        <f>SUM(E13:H13)</f>
        <v>10524</v>
      </c>
    </row>
    <row r="14" spans="1:9" ht="15">
      <c r="A14" s="2"/>
      <c r="B14" s="2"/>
      <c r="C14" s="2"/>
      <c r="D14" s="2"/>
      <c r="E14" s="6"/>
      <c r="F14" s="6"/>
      <c r="G14" s="6"/>
      <c r="H14" s="6"/>
      <c r="I14" s="6"/>
    </row>
    <row r="15" spans="1:9" ht="15">
      <c r="A15" s="2" t="s">
        <v>81</v>
      </c>
      <c r="B15" s="2"/>
      <c r="C15" s="2"/>
      <c r="D15" s="2"/>
      <c r="E15" s="6"/>
      <c r="F15" s="6"/>
      <c r="G15" s="6"/>
      <c r="H15" s="6"/>
      <c r="I15" s="6"/>
    </row>
    <row r="16" spans="1:9" ht="15">
      <c r="A16" s="2"/>
      <c r="B16" s="2" t="s">
        <v>82</v>
      </c>
      <c r="C16" s="2"/>
      <c r="D16" s="2"/>
      <c r="E16" s="6">
        <v>0</v>
      </c>
      <c r="F16" s="6">
        <v>0</v>
      </c>
      <c r="G16" s="6">
        <v>0</v>
      </c>
      <c r="H16" s="6">
        <v>14941</v>
      </c>
      <c r="I16" s="6">
        <f>SUM(E16:H16)</f>
        <v>14941</v>
      </c>
    </row>
    <row r="17" spans="1:9" ht="15">
      <c r="A17" s="2"/>
      <c r="B17" s="2"/>
      <c r="C17" s="2"/>
      <c r="D17" s="2"/>
      <c r="E17" s="48"/>
      <c r="F17" s="48"/>
      <c r="G17" s="48"/>
      <c r="H17" s="48"/>
      <c r="I17" s="48"/>
    </row>
    <row r="18" spans="1:9" ht="15.75" thickBot="1">
      <c r="A18" s="2" t="s">
        <v>2</v>
      </c>
      <c r="B18" s="2"/>
      <c r="C18" s="2"/>
      <c r="D18" s="2"/>
      <c r="E18" s="49">
        <f>SUM(E13:E17)</f>
        <v>67000</v>
      </c>
      <c r="F18" s="49">
        <f>SUM(F13:F17)</f>
        <v>7713</v>
      </c>
      <c r="G18" s="49">
        <f>SUM(G13:G17)</f>
        <v>0</v>
      </c>
      <c r="H18" s="49">
        <f>SUM(H13:H17)</f>
        <v>-49248</v>
      </c>
      <c r="I18" s="49">
        <f>SUM(I13:I17)</f>
        <v>25465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4"/>
      <c r="F21" s="62" t="s">
        <v>70</v>
      </c>
      <c r="G21" s="62"/>
      <c r="H21" s="62"/>
      <c r="I21" s="4"/>
    </row>
    <row r="22" spans="1:9" ht="15">
      <c r="A22" s="2"/>
      <c r="B22" s="2"/>
      <c r="C22" s="2"/>
      <c r="D22" s="2"/>
      <c r="E22" s="4"/>
      <c r="F22" s="4"/>
      <c r="G22" s="4"/>
      <c r="H22" s="2"/>
      <c r="I22" s="4"/>
    </row>
    <row r="23" spans="1:9" ht="15">
      <c r="A23" s="2"/>
      <c r="B23" s="2"/>
      <c r="C23" s="2"/>
      <c r="D23" s="2"/>
      <c r="E23" s="4" t="s">
        <v>72</v>
      </c>
      <c r="F23" s="4" t="s">
        <v>72</v>
      </c>
      <c r="G23" s="4" t="s">
        <v>73</v>
      </c>
      <c r="H23" s="4" t="s">
        <v>74</v>
      </c>
      <c r="I23" s="4"/>
    </row>
    <row r="24" spans="1:9" ht="15">
      <c r="A24" s="2"/>
      <c r="B24" s="2"/>
      <c r="C24" s="2"/>
      <c r="D24" s="2"/>
      <c r="E24" s="46" t="s">
        <v>75</v>
      </c>
      <c r="F24" s="46" t="s">
        <v>76</v>
      </c>
      <c r="G24" s="46" t="s">
        <v>77</v>
      </c>
      <c r="H24" s="46" t="s">
        <v>78</v>
      </c>
      <c r="I24" s="46" t="s">
        <v>79</v>
      </c>
    </row>
    <row r="25" spans="1:9" ht="15">
      <c r="A25" s="2"/>
      <c r="B25" s="2"/>
      <c r="C25" s="2"/>
      <c r="D25" s="2"/>
      <c r="E25" s="4" t="s">
        <v>9</v>
      </c>
      <c r="F25" s="4" t="s">
        <v>9</v>
      </c>
      <c r="G25" s="4" t="s">
        <v>9</v>
      </c>
      <c r="H25" s="4" t="s">
        <v>9</v>
      </c>
      <c r="I25" s="4" t="s">
        <v>9</v>
      </c>
    </row>
    <row r="26" spans="1:9" ht="15">
      <c r="A26" s="2"/>
      <c r="B26" s="2"/>
      <c r="C26" s="2"/>
      <c r="D26" s="2"/>
      <c r="E26" s="4"/>
      <c r="F26" s="4"/>
      <c r="G26" s="4"/>
      <c r="H26" s="4"/>
      <c r="I26" s="4"/>
    </row>
    <row r="27" spans="1:9" ht="15">
      <c r="A27" s="2"/>
      <c r="B27" s="2"/>
      <c r="C27" s="2"/>
      <c r="D27" s="2"/>
      <c r="E27" s="4"/>
      <c r="F27" s="4"/>
      <c r="G27" s="4"/>
      <c r="H27" s="4"/>
      <c r="I27" s="4"/>
    </row>
    <row r="28" spans="1:9" ht="15">
      <c r="A28" s="2" t="s">
        <v>83</v>
      </c>
      <c r="B28" s="2"/>
      <c r="C28" s="2"/>
      <c r="D28" s="2"/>
      <c r="E28" s="6">
        <v>67000</v>
      </c>
      <c r="F28" s="6">
        <v>7713</v>
      </c>
      <c r="G28" s="6">
        <v>314</v>
      </c>
      <c r="H28" s="6">
        <v>-69315</v>
      </c>
      <c r="I28" s="6">
        <f>SUM(E28:H28)</f>
        <v>5712</v>
      </c>
    </row>
    <row r="29" spans="1:9" ht="15">
      <c r="A29" s="2"/>
      <c r="B29" s="2"/>
      <c r="C29" s="2"/>
      <c r="D29" s="2"/>
      <c r="E29" s="6"/>
      <c r="F29" s="6"/>
      <c r="G29" s="6"/>
      <c r="H29" s="6"/>
      <c r="I29" s="6"/>
    </row>
    <row r="30" spans="1:9" ht="15">
      <c r="A30" s="2" t="s">
        <v>81</v>
      </c>
      <c r="B30" s="2"/>
      <c r="C30" s="2"/>
      <c r="D30" s="2"/>
      <c r="E30" s="6"/>
      <c r="F30" s="6"/>
      <c r="G30" s="6"/>
      <c r="H30" s="6"/>
      <c r="I30" s="6"/>
    </row>
    <row r="31" spans="1:9" ht="15">
      <c r="A31" s="2"/>
      <c r="B31" s="2" t="s">
        <v>82</v>
      </c>
      <c r="C31" s="2"/>
      <c r="D31" s="2"/>
      <c r="E31" s="6">
        <v>0</v>
      </c>
      <c r="F31" s="6">
        <v>0</v>
      </c>
      <c r="G31" s="6">
        <v>0</v>
      </c>
      <c r="H31" s="6">
        <v>1021</v>
      </c>
      <c r="I31" s="6">
        <f>SUM(E31:H31)</f>
        <v>1021</v>
      </c>
    </row>
    <row r="32" spans="1:9" ht="15">
      <c r="A32" s="2"/>
      <c r="B32" s="2"/>
      <c r="C32" s="2"/>
      <c r="D32" s="2"/>
      <c r="E32" s="48"/>
      <c r="F32" s="48"/>
      <c r="G32" s="48"/>
      <c r="H32" s="48"/>
      <c r="I32" s="48"/>
    </row>
    <row r="33" spans="1:9" ht="15.75" thickBot="1">
      <c r="A33" s="2" t="s">
        <v>84</v>
      </c>
      <c r="B33" s="2"/>
      <c r="C33" s="2"/>
      <c r="D33" s="2"/>
      <c r="E33" s="49">
        <f>SUM(E28:E32)</f>
        <v>67000</v>
      </c>
      <c r="F33" s="49">
        <f>SUM(F28:F32)</f>
        <v>7713</v>
      </c>
      <c r="G33" s="49">
        <f>SUM(G28:G32)</f>
        <v>314</v>
      </c>
      <c r="H33" s="49">
        <f>SUM(H28:H32)</f>
        <v>-68294</v>
      </c>
      <c r="I33" s="49">
        <f>SUM(I28:I32)</f>
        <v>6733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57" t="s">
        <v>85</v>
      </c>
      <c r="B36" s="57"/>
      <c r="C36" s="57"/>
      <c r="D36" s="57"/>
      <c r="E36" s="57"/>
      <c r="F36" s="57"/>
      <c r="G36" s="57"/>
      <c r="H36" s="57"/>
      <c r="I36" s="57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0.75" right="0.75" top="0.75" bottom="1" header="0.5" footer="0.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mtsb</dc:creator>
  <cp:keywords/>
  <dc:description/>
  <cp:lastModifiedBy>mtsb</cp:lastModifiedBy>
  <cp:lastPrinted>2006-09-23T04:37:15Z</cp:lastPrinted>
  <dcterms:created xsi:type="dcterms:W3CDTF">2006-09-23T04:28:08Z</dcterms:created>
  <dcterms:modified xsi:type="dcterms:W3CDTF">2006-09-23T04:37:41Z</dcterms:modified>
  <cp:category/>
  <cp:version/>
  <cp:contentType/>
  <cp:contentStatus/>
</cp:coreProperties>
</file>